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Group Finance\1. Actual\2020\12. December\Kvartalsrapport\Hemsida\"/>
    </mc:Choice>
  </mc:AlternateContent>
  <xr:revisionPtr revIDLastSave="0" documentId="13_ncr:1_{5365B8AC-5459-4089-AEA7-6FD73711D14E}" xr6:coauthVersionLast="45" xr6:coauthVersionMax="45" xr10:uidLastSave="{00000000-0000-0000-0000-000000000000}"/>
  <bookViews>
    <workbookView xWindow="57480" yWindow="-120" windowWidth="29040" windowHeight="17640" activeTab="1" xr2:uid="{00000000-000D-0000-FFFF-FFFF00000000}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4" i="1" l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18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<sst xmlns="http://schemas.openxmlformats.org/spreadsheetml/2006/main" count="395" uniqueCount="111">
  <si>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</si>
  <si>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</si>
  <si>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</si>
  <si>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</si>
  <si>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</si>
  <si>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</si>
  <si>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</si>
  <si>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</si>
  <si>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</si>
  <si>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</si>
  <si>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</si>
  <si>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</si>
  <si>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</si>
  <si>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</si>
  <si>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</si>
  <si>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</si>
  <si>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</si>
  <si>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</si>
  <si>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</si>
  <si>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</si>
  <si>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</si>
  <si>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</si>
  <si>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</si>
  <si>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</si>
  <si>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</si>
  <si>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</si>
  <si>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</si>
  <si>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</si>
  <si>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</si>
  <si>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</si>
  <si>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</si>
  <si>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</si>
  <si>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</si>
  <si>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</si>
  <si>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</si>
  <si>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</si>
  <si>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</si>
  <si>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</si>
  <si>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</si>
  <si>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</si>
  <si>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</si>
  <si>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</si>
  <si>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</si>
  <si>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</si>
  <si>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</si>
  <si>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</si>
  <si>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</si>
  <si>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</si>
  <si>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</si>
  <si>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</si>
  <si>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</si>
  <si>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</si>
  <si>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</si>
  <si>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</si>
  <si>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</si>
  <si>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</si>
  <si>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</si>
  <si>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</si>
  <si>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</si>
  <si>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</si>
  <si>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</si>
  <si>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</si>
  <si>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</si>
  <si>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</si>
  <si>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</si>
  <si>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</si>
  <si>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</si>
  <si>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</si>
  <si>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</si>
  <si>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</si>
  <si>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</si>
  <si>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</si>
  <si>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</si>
  <si>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</si>
  <si>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</si>
  <si>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</si>
  <si>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</si>
  <si>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</si>
  <si>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2,5% (basis: construction costs incl. ancillary construction costs and, if applicable, property development costs)</t>
  </si>
  <si>
    <t>Catella European Residential</t>
  </si>
  <si>
    <t>1,5% (basis: construction costs incl. ancillary construction costs and, if applicable, property development costs)</t>
  </si>
  <si>
    <t>Catella Modernes Wohnen</t>
  </si>
  <si>
    <t>Catella Wohnen Europa</t>
  </si>
  <si>
    <t>KCD-Catella Nachhaltigkeit IMMOBILIEN Deutschland</t>
  </si>
  <si>
    <t>Catella MAX</t>
  </si>
  <si>
    <t>Public Funds (AIF)</t>
  </si>
  <si>
    <t>2020</t>
  </si>
  <si>
    <t>1,50% for property volumes &lt;/= 20 Mio. EUR
1,25% for property volumes &gt; 20 Mio. EUR
(Basis: Purchase price)</t>
  </si>
  <si>
    <t>1,0% of the sale price</t>
  </si>
  <si>
    <t>20% of the excess amount of BVI yield &gt; 4,5% p.a.
max. 5% of average fund volume of the period</t>
  </si>
  <si>
    <t>0,021% p.a. (Basis: Net Fund Volume),
at least 15.000 EUR</t>
  </si>
  <si>
    <t>According fund agreements:
actual TER - 1,17% of average NAV</t>
  </si>
  <si>
    <t>0,9375% p.a. of net asset value of the fund</t>
  </si>
  <si>
    <t>up to 3%, actual 0%</t>
  </si>
  <si>
    <t>1,5% of purchase price</t>
  </si>
  <si>
    <t>1,5% of the sales price</t>
  </si>
  <si>
    <t>25% of the excess amount of BVI yield &gt; 6% p.a.
max. 5% of average fund volume of the period</t>
  </si>
  <si>
    <t>According fund agreements:
actual TER - 1,12% of average NAV</t>
  </si>
  <si>
    <t>0,75% p.a. of net asset value of the fund</t>
  </si>
  <si>
    <t>1,5% of purchase price
60% of it by signing; 40% by closing</t>
  </si>
  <si>
    <t>1,0% of the sales price
plus 3% in case of individual flat sale</t>
  </si>
  <si>
    <t>According fund agreements:
actual TER -0,49% of average NAV</t>
  </si>
  <si>
    <t>25% of the excess amount of BVI yield &gt; 4% p.a.
max. 5% of average fund volume of the period</t>
  </si>
  <si>
    <t>According fund agreements:
actual TER - 0,85% of average NAV</t>
  </si>
  <si>
    <t>1,50% forpurchase price &lt;/= 15 Mio. EUR
1,25% forpurchase price   &gt; 15 Mio. EUR
(Basis: purchase price)</t>
  </si>
  <si>
    <t>1,0% of the sales price</t>
  </si>
  <si>
    <t>According fund agreements:
actual TER - 0,95% of average NAV</t>
  </si>
  <si>
    <t>0,95% p.a. of net asset value of the fund</t>
  </si>
  <si>
    <t>1,25% of purchase price</t>
  </si>
  <si>
    <t>According fund agreements:
actual TER - 0,99% of average NAV</t>
  </si>
  <si>
    <t>0,875% p.a. of net asset value of the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</si>
</sst>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6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11" fillId="0" borderId="0" xfId="0" applyFont="1" applyAlignment="1"/>
    <xf numFmtId="0" fontId="5" fillId="0" borderId="0" xfId="0" applyFont="1" applyAlignment="1"/>
    <xf numFmtId="0" fontId="5" fillId="3" borderId="0" xfId="0" applyFont="1" applyFill="1" applyAlignme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Z90"/>
  <sheetViews>
    <sheetView zoomScale="55" zoomScaleNormal="55" workbookViewId="0">
      <selection activeCell="AB88" sqref="X88:AB89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24" width="19.796875" style="58" customWidth="1"/>
    <col min="25" max="25" width="18.59765625" style="58" customWidth="1"/>
    <col min="26" max="26" width="19.796875" style="58" customWidth="1"/>
    <col min="27" max="16384" width="9.59765625" style="57"/>
  </cols>
  <sheetData>
    <row r="2" spans="2:26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2:26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86</v>
      </c>
      <c r="X3" s="5" t="s">
        <v>86</v>
      </c>
      <c r="Y3" s="5" t="s">
        <v>86</v>
      </c>
      <c r="Z3" s="5" t="s">
        <v>86</v>
      </c>
    </row>
    <row r="4" spans="2:26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  <c r="X4" s="7" t="s">
        <v>7</v>
      </c>
      <c r="Y4" s="7" t="s">
        <v>8</v>
      </c>
      <c r="Z4" s="7" t="s">
        <v>9</v>
      </c>
    </row>
    <row r="5" spans="2:26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</row>
    <row r="6" spans="2:26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  <c r="Y6" s="19">
        <v>744</v>
      </c>
      <c r="Z6" s="18">
        <v>542</v>
      </c>
    </row>
    <row r="7" spans="2:26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  <c r="Y7" s="55">
        <v>-65</v>
      </c>
      <c r="Z7" s="54">
        <v>-65</v>
      </c>
    </row>
    <row r="8" spans="2:26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  <c r="Y8" s="55">
        <v>-420</v>
      </c>
      <c r="Z8" s="54">
        <v>-453</v>
      </c>
    </row>
    <row r="9" spans="2:26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  <c r="Y9" s="16">
        <v>0</v>
      </c>
      <c r="Z9" s="15">
        <v>0</v>
      </c>
    </row>
    <row r="10" spans="2:26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  <c r="Y10" s="12">
        <v>259</v>
      </c>
      <c r="Z10" s="11">
        <v>23</v>
      </c>
    </row>
    <row r="11" spans="2:26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  <c r="Y11" s="19">
        <v>215</v>
      </c>
      <c r="Z11" s="18">
        <v>-32</v>
      </c>
    </row>
    <row r="12" spans="2:26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  <c r="Y12" s="22">
        <v>220</v>
      </c>
      <c r="Z12" s="21">
        <v>-8</v>
      </c>
    </row>
    <row r="13" spans="2:26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  <c r="Y13" s="22">
        <v>215.21237079999958</v>
      </c>
      <c r="Z13" s="21">
        <v>-32.725940199999954</v>
      </c>
    </row>
    <row r="14" spans="2:26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  <c r="Y14" s="26">
        <v>0.3481182795698925</v>
      </c>
      <c r="Z14" s="25">
        <v>4.2435424354243544E-2</v>
      </c>
    </row>
    <row r="15" spans="2:26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  <c r="Y15" s="29">
        <v>561.91309999999999</v>
      </c>
      <c r="Z15" s="28">
        <v>565.91309999999999</v>
      </c>
    </row>
    <row r="16" spans="2:26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</row>
    <row r="17" spans="2:26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</row>
    <row r="18" spans="2:26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  <c r="Y18" s="40">
        <v>135.80000000000001</v>
      </c>
      <c r="Z18" s="39">
        <v>129.9</v>
      </c>
    </row>
    <row r="19" spans="2:26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  <c r="Y19" s="46">
        <v>-15.9</v>
      </c>
      <c r="Z19" s="45">
        <v>0.4</v>
      </c>
    </row>
    <row r="20" spans="2:26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2:26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86</v>
      </c>
      <c r="X24" s="5" t="s">
        <v>86</v>
      </c>
      <c r="Y24" s="5" t="s">
        <v>86</v>
      </c>
      <c r="Z24" s="5" t="s">
        <v>86</v>
      </c>
    </row>
    <row r="25" spans="2:26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  <c r="X25" s="7" t="s">
        <v>7</v>
      </c>
      <c r="Y25" s="7" t="s">
        <v>8</v>
      </c>
      <c r="Z25" s="7" t="s">
        <v>9</v>
      </c>
    </row>
    <row r="26" spans="2:26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  <c r="Y26" s="32">
        <v>45</v>
      </c>
      <c r="Z26" s="31">
        <v>96</v>
      </c>
    </row>
    <row r="27" spans="2:26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  <c r="Y27" s="34">
        <v>103</v>
      </c>
      <c r="Z27" s="33">
        <v>166</v>
      </c>
    </row>
    <row r="28" spans="2:26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  <c r="Y28" s="36">
        <v>148</v>
      </c>
      <c r="Z28" s="35">
        <v>261</v>
      </c>
    </row>
    <row r="29" spans="2:26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  <c r="Y29" s="32">
        <v>-22</v>
      </c>
      <c r="Z29" s="31">
        <v>-33</v>
      </c>
    </row>
    <row r="30" spans="2:26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  <c r="Y30" s="34">
        <v>-121</v>
      </c>
      <c r="Z30" s="33">
        <v>-189</v>
      </c>
    </row>
    <row r="31" spans="2:26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  <c r="Y31" s="36">
        <v>6</v>
      </c>
      <c r="Z31" s="35">
        <v>38</v>
      </c>
    </row>
    <row r="32" spans="2:26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  <c r="Y32" s="26">
        <v>4.0540540540540543E-2</v>
      </c>
      <c r="Z32" s="25">
        <v>0.14559386973180077</v>
      </c>
    </row>
    <row r="33" spans="2:26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  <c r="Y33" s="29">
        <v>209.91309999999999</v>
      </c>
      <c r="Z33" s="28">
        <v>207.91309999999999</v>
      </c>
    </row>
    <row r="34" spans="2:26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</row>
    <row r="35" spans="2:26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</row>
    <row r="36" spans="2:26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  <c r="Y36" s="40">
        <v>7.2</v>
      </c>
      <c r="Z36" s="39">
        <v>12.5</v>
      </c>
    </row>
    <row r="37" spans="2:26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  <c r="Y37" s="43">
        <v>4.8</v>
      </c>
      <c r="Z37" s="42">
        <v>7</v>
      </c>
    </row>
    <row r="38" spans="2:26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  <c r="Y38" s="43">
        <v>2.4</v>
      </c>
      <c r="Z38" s="42">
        <v>5.5</v>
      </c>
    </row>
    <row r="39" spans="2:26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2:26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86</v>
      </c>
      <c r="X44" s="5" t="s">
        <v>86</v>
      </c>
      <c r="Y44" s="5" t="s">
        <v>86</v>
      </c>
      <c r="Z44" s="5" t="s">
        <v>86</v>
      </c>
    </row>
    <row r="45" spans="2:26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  <c r="X45" s="7" t="s">
        <v>7</v>
      </c>
      <c r="Y45" s="7" t="s">
        <v>8</v>
      </c>
      <c r="Z45" s="7" t="s">
        <v>9</v>
      </c>
    </row>
    <row r="46" spans="2:26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  <c r="Y46" s="32">
        <v>29</v>
      </c>
      <c r="Z46" s="31">
        <v>0</v>
      </c>
    </row>
    <row r="47" spans="2:26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  <c r="Y47" s="34">
        <v>47</v>
      </c>
      <c r="Z47" s="33">
        <v>39</v>
      </c>
    </row>
    <row r="48" spans="2:26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  <c r="Y48" s="36">
        <v>75</v>
      </c>
      <c r="Z48" s="35">
        <v>39</v>
      </c>
    </row>
    <row r="49" spans="2:26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  <c r="Y49" s="32">
        <v>-16</v>
      </c>
      <c r="Z49" s="31">
        <v>-2</v>
      </c>
    </row>
    <row r="50" spans="2:26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  <c r="Y50" s="34">
        <v>-63</v>
      </c>
      <c r="Z50" s="33">
        <v>-58</v>
      </c>
    </row>
    <row r="51" spans="2:26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  <c r="Y51" s="36">
        <v>-4</v>
      </c>
      <c r="Z51" s="35">
        <v>-21</v>
      </c>
    </row>
    <row r="52" spans="2:26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  <c r="Y52" s="26">
        <v>-5.3333333333333337E-2</v>
      </c>
      <c r="Z52" s="25">
        <v>-0.53846153846153844</v>
      </c>
    </row>
    <row r="53" spans="2:26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  <c r="Y53" s="29">
        <v>67</v>
      </c>
      <c r="Z53" s="28">
        <v>67</v>
      </c>
    </row>
    <row r="54" spans="2:26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</row>
    <row r="55" spans="2:26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</row>
    <row r="56" spans="2:26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  <c r="Y56" s="40">
        <v>19.3</v>
      </c>
      <c r="Z56" s="39">
        <v>14.2</v>
      </c>
    </row>
    <row r="57" spans="2:26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  <c r="Y57" s="46">
        <v>4.0999999999999996</v>
      </c>
      <c r="Z57" s="45">
        <v>-4.7</v>
      </c>
    </row>
    <row r="58" spans="2:26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  <c r="Y58" s="46">
        <v>0</v>
      </c>
      <c r="Z58" s="45">
        <v>0</v>
      </c>
    </row>
    <row r="59" spans="2:26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  <c r="Y59" s="46">
        <v>-22.2</v>
      </c>
      <c r="Z59" s="45">
        <v>0</v>
      </c>
    </row>
    <row r="60" spans="2:26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  <c r="Y60" s="46">
        <v>19.3</v>
      </c>
      <c r="Z60" s="45">
        <v>14.2</v>
      </c>
    </row>
    <row r="61" spans="2:26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  <c r="Y61" s="46">
        <v>-2.6</v>
      </c>
      <c r="Z61" s="45">
        <v>-4.7</v>
      </c>
    </row>
    <row r="62" spans="2:26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2:26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86</v>
      </c>
      <c r="X67" s="5" t="s">
        <v>86</v>
      </c>
      <c r="Y67" s="5" t="s">
        <v>86</v>
      </c>
      <c r="Z67" s="5" t="s">
        <v>86</v>
      </c>
    </row>
    <row r="68" spans="2:26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  <c r="X68" s="7" t="s">
        <v>7</v>
      </c>
      <c r="Y68" s="7" t="s">
        <v>8</v>
      </c>
      <c r="Z68" s="7" t="s">
        <v>9</v>
      </c>
    </row>
    <row r="69" spans="2:26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  <c r="Y69" s="32">
        <v>197</v>
      </c>
      <c r="Z69" s="31">
        <v>167</v>
      </c>
    </row>
    <row r="70" spans="2:26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  <c r="Y70" s="34">
        <v>200</v>
      </c>
      <c r="Z70" s="33">
        <v>102</v>
      </c>
    </row>
    <row r="71" spans="2:26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  <c r="Y71" s="36">
        <v>349</v>
      </c>
      <c r="Z71" s="35">
        <v>240</v>
      </c>
    </row>
    <row r="72" spans="2:26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  <c r="Y72" s="32">
        <v>-30</v>
      </c>
      <c r="Z72" s="31">
        <v>-30</v>
      </c>
    </row>
    <row r="73" spans="2:26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  <c r="Y73" s="34">
        <v>-226</v>
      </c>
      <c r="Z73" s="33">
        <v>-181</v>
      </c>
    </row>
    <row r="74" spans="2:26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  <c r="Y74" s="36">
        <v>92</v>
      </c>
      <c r="Z74" s="35">
        <v>29</v>
      </c>
    </row>
    <row r="75" spans="2:26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  <c r="Y75" s="26">
        <v>0.26361031518624639</v>
      </c>
      <c r="Z75" s="25">
        <v>0.12083333333333333</v>
      </c>
    </row>
    <row r="76" spans="2:26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  <c r="Y76" s="29">
        <v>266</v>
      </c>
      <c r="Z76" s="28">
        <v>273</v>
      </c>
    </row>
    <row r="77" spans="2:26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  <c r="Y77" s="9"/>
      <c r="Z77" s="8"/>
    </row>
    <row r="78" spans="2:26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  <c r="Y78" s="38"/>
      <c r="Z78" s="37"/>
    </row>
    <row r="79" spans="2:26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  <c r="Y79" s="40">
        <v>116.5</v>
      </c>
      <c r="Z79" s="39">
        <v>115.6</v>
      </c>
    </row>
    <row r="80" spans="2:26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  <c r="Y80" s="46">
        <v>9</v>
      </c>
      <c r="Z80" s="45">
        <v>5.0999999999999996</v>
      </c>
    </row>
    <row r="81" spans="2:26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  <c r="Y81" s="46">
        <v>69.3</v>
      </c>
      <c r="Z81" s="45">
        <v>69.099999999999994</v>
      </c>
    </row>
    <row r="82" spans="2:26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  <c r="Y82" s="46">
        <v>2.2000000000000002</v>
      </c>
      <c r="Z82" s="45">
        <v>2.4</v>
      </c>
    </row>
    <row r="83" spans="2:26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  <c r="Y83" s="46">
        <v>47.2</v>
      </c>
      <c r="Z83" s="45">
        <v>46.5</v>
      </c>
    </row>
    <row r="84" spans="2:26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  <c r="Y84" s="46">
        <v>6.8</v>
      </c>
      <c r="Z84" s="45">
        <v>2.7</v>
      </c>
    </row>
    <row r="85" spans="2:26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9" spans="2:26" x14ac:dyDescent="0.15">
      <c r="C89" s="62"/>
      <c r="D89" s="62"/>
      <c r="F89" s="62"/>
      <c r="H89" s="62"/>
      <c r="J89" s="62"/>
      <c r="L89" s="62"/>
      <c r="N89" s="62"/>
      <c r="P89" s="62"/>
      <c r="R89" s="62"/>
      <c r="T89" s="62"/>
      <c r="V89" s="62"/>
      <c r="X89" s="62"/>
      <c r="Z89" s="62"/>
    </row>
    <row r="90" spans="2:26" x14ac:dyDescent="0.15">
      <c r="C90" s="62"/>
      <c r="D90" s="62"/>
      <c r="F90" s="62"/>
      <c r="H90" s="62"/>
      <c r="J90" s="62"/>
      <c r="L90" s="62"/>
      <c r="N90" s="62"/>
      <c r="P90" s="62"/>
      <c r="R90" s="62"/>
      <c r="T90" s="62"/>
      <c r="V90" s="62"/>
      <c r="X90" s="62"/>
      <c r="Z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Z90"/>
  <sheetViews>
    <sheetView tabSelected="1" zoomScale="55" zoomScaleNormal="55" workbookViewId="0">
      <selection activeCell="AD15" sqref="AD15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25" width="18.59765625" style="8" customWidth="1"/>
    <col min="26" max="26" width="19.796875" style="8" customWidth="1"/>
    <col min="27" max="16384" width="9.59765625" style="4"/>
  </cols>
  <sheetData>
    <row r="2" spans="2:26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2:26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  <c r="Y3" s="5" t="str">
        <f>IF('SEK Fact Sheet (SWE)'!Y3="","",'SEK Fact Sheet (SWE)'!Y3)</f>
        <v>2020</v>
      </c>
      <c r="Z3" s="5" t="str">
        <f>IF('SEK Fact Sheet (SWE)'!Z3="","",'SEK Fact Sheet (SWE)'!Z3)</f>
        <v>2020</v>
      </c>
    </row>
    <row r="4" spans="2:26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  <c r="Y4" s="7" t="str">
        <f>IF('SEK Fact Sheet (SWE)'!Y4="","",'SEK Fact Sheet (SWE)'!Y4)</f>
        <v>Q3</v>
      </c>
      <c r="Z4" s="7" t="str">
        <f>IF('SEK Fact Sheet (SWE)'!Z4="","",'SEK Fact Sheet (SWE)'!Z4)</f>
        <v>Q4</v>
      </c>
    </row>
    <row r="5" spans="2:26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  <c r="Y5" s="9" t="str">
        <f>IF('SEK Fact Sheet (SWE)'!Y5="","",'SEK Fact Sheet (SWE)'!Y5)</f>
        <v/>
      </c>
      <c r="Z5" s="8" t="str">
        <f>IF('SEK Fact Sheet (SWE)'!Z5="","",'SEK Fact Sheet (SWE)'!Z5)</f>
        <v/>
      </c>
    </row>
    <row r="6" spans="2:26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  <c r="Y6" s="19">
        <f>IF('SEK Fact Sheet (SWE)'!Y6="","",'SEK Fact Sheet (SWE)'!Y6)</f>
        <v>744</v>
      </c>
      <c r="Z6" s="18">
        <f>IF('SEK Fact Sheet (SWE)'!Z6="","",'SEK Fact Sheet (SWE)'!Z6)</f>
        <v>542</v>
      </c>
    </row>
    <row r="7" spans="2:26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  <c r="Y7" s="55">
        <f>IF('SEK Fact Sheet (SWE)'!Y7="","",'SEK Fact Sheet (SWE)'!Y7)</f>
        <v>-65</v>
      </c>
      <c r="Z7" s="54">
        <f>IF('SEK Fact Sheet (SWE)'!Z7="","",'SEK Fact Sheet (SWE)'!Z7)</f>
        <v>-65</v>
      </c>
    </row>
    <row r="8" spans="2:26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  <c r="Y8" s="55">
        <f>IF('SEK Fact Sheet (SWE)'!Y8="","",'SEK Fact Sheet (SWE)'!Y8)</f>
        <v>-420</v>
      </c>
      <c r="Z8" s="54">
        <f>IF('SEK Fact Sheet (SWE)'!Z8="","",'SEK Fact Sheet (SWE)'!Z8)</f>
        <v>-453</v>
      </c>
    </row>
    <row r="9" spans="2:26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  <c r="Y9" s="16">
        <f>IF('SEK Fact Sheet (SWE)'!Y9="","",'SEK Fact Sheet (SWE)'!Y9)</f>
        <v>0</v>
      </c>
      <c r="Z9" s="15">
        <f>IF('SEK Fact Sheet (SWE)'!Z9="","",'SEK Fact Sheet (SWE)'!Z9)</f>
        <v>0</v>
      </c>
    </row>
    <row r="10" spans="2:26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  <c r="Y10" s="12">
        <f>IF('SEK Fact Sheet (SWE)'!Y10="","",'SEK Fact Sheet (SWE)'!Y10)</f>
        <v>259</v>
      </c>
      <c r="Z10" s="11">
        <f>IF('SEK Fact Sheet (SWE)'!Z10="","",'SEK Fact Sheet (SWE)'!Z10)</f>
        <v>23</v>
      </c>
    </row>
    <row r="11" spans="2:26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  <c r="Y11" s="19">
        <f>IF('SEK Fact Sheet (SWE)'!Y11="","",'SEK Fact Sheet (SWE)'!Y11)</f>
        <v>215</v>
      </c>
      <c r="Z11" s="18">
        <f>IF('SEK Fact Sheet (SWE)'!Z11="","",'SEK Fact Sheet (SWE)'!Z11)</f>
        <v>-32</v>
      </c>
    </row>
    <row r="12" spans="2:26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  <c r="Y12" s="22">
        <f>IF('SEK Fact Sheet (SWE)'!Y12="","",'SEK Fact Sheet (SWE)'!Y12)</f>
        <v>220</v>
      </c>
      <c r="Z12" s="21">
        <f>IF('SEK Fact Sheet (SWE)'!Z12="","",'SEK Fact Sheet (SWE)'!Z12)</f>
        <v>-8</v>
      </c>
    </row>
    <row r="13" spans="2:26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  <c r="Y13" s="22">
        <f>IF('SEK Fact Sheet (SWE)'!Y13="","",'SEK Fact Sheet (SWE)'!Y13)</f>
        <v>215.21237079999958</v>
      </c>
      <c r="Z13" s="21">
        <f>IF('SEK Fact Sheet (SWE)'!Z13="","",'SEK Fact Sheet (SWE)'!Z13)</f>
        <v>-32.725940199999954</v>
      </c>
    </row>
    <row r="14" spans="2:26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  <c r="Y14" s="26">
        <f>IF('SEK Fact Sheet (SWE)'!Y14="","",'SEK Fact Sheet (SWE)'!Y14)</f>
        <v>0.3481182795698925</v>
      </c>
      <c r="Z14" s="25">
        <f>IF('SEK Fact Sheet (SWE)'!Z14="","",'SEK Fact Sheet (SWE)'!Z14)</f>
        <v>4.2435424354243544E-2</v>
      </c>
    </row>
    <row r="15" spans="2:26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  <c r="Y15" s="29">
        <f>IF('SEK Fact Sheet (SWE)'!Y15="","",'SEK Fact Sheet (SWE)'!Y15)</f>
        <v>561.91309999999999</v>
      </c>
      <c r="Z15" s="28">
        <f>IF('SEK Fact Sheet (SWE)'!Z15="","",'SEK Fact Sheet (SWE)'!Z15)</f>
        <v>565.91309999999999</v>
      </c>
    </row>
    <row r="16" spans="2:26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</row>
    <row r="17" spans="2:26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</row>
    <row r="18" spans="2:26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  <c r="Y18" s="40">
        <f>IF('SEK Fact Sheet (SWE)'!Y18="","",'SEK Fact Sheet (SWE)'!Y18)</f>
        <v>135.80000000000001</v>
      </c>
      <c r="Z18" s="39">
        <f>IF('SEK Fact Sheet (SWE)'!Z18="","",'SEK Fact Sheet (SWE)'!Z18)</f>
        <v>129.9</v>
      </c>
    </row>
    <row r="19" spans="2:26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  <c r="Y19" s="46">
        <f>IF('SEK Fact Sheet (SWE)'!Y19="","",'SEK Fact Sheet (SWE)'!Y19)</f>
        <v>-15.9</v>
      </c>
      <c r="Z19" s="45">
        <f>IF('SEK Fact Sheet (SWE)'!Z19="","",'SEK Fact Sheet (SWE)'!Z19)</f>
        <v>0.4</v>
      </c>
    </row>
    <row r="20" spans="2:26" ht="6.75" customHeight="1" x14ac:dyDescent="0.15"/>
    <row r="21" spans="2:26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2:26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  <c r="Y24" s="5" t="str">
        <f>IF('SEK Fact Sheet (SWE)'!Y24="","",'SEK Fact Sheet (SWE)'!Y24)</f>
        <v>2020</v>
      </c>
      <c r="Z24" s="5" t="str">
        <f>IF('SEK Fact Sheet (SWE)'!Z24="","",'SEK Fact Sheet (SWE)'!Z24)</f>
        <v>2020</v>
      </c>
    </row>
    <row r="25" spans="2:26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  <c r="Y25" s="7" t="str">
        <f>IF('SEK Fact Sheet (SWE)'!Y25="","",'SEK Fact Sheet (SWE)'!Y25)</f>
        <v>Q3</v>
      </c>
      <c r="Z25" s="7" t="str">
        <f>IF('SEK Fact Sheet (SWE)'!Z25="","",'SEK Fact Sheet (SWE)'!Z25)</f>
        <v>Q4</v>
      </c>
    </row>
    <row r="26" spans="2:26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  <c r="Y26" s="32">
        <f>IF('SEK Fact Sheet (SWE)'!Y26="","",'SEK Fact Sheet (SWE)'!Y26)</f>
        <v>45</v>
      </c>
      <c r="Z26" s="31">
        <f>IF('SEK Fact Sheet (SWE)'!Z26="","",'SEK Fact Sheet (SWE)'!Z26)</f>
        <v>96</v>
      </c>
    </row>
    <row r="27" spans="2:26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  <c r="Y27" s="34">
        <f>IF('SEK Fact Sheet (SWE)'!Y27="","",'SEK Fact Sheet (SWE)'!Y27)</f>
        <v>103</v>
      </c>
      <c r="Z27" s="33">
        <f>IF('SEK Fact Sheet (SWE)'!Z27="","",'SEK Fact Sheet (SWE)'!Z27)</f>
        <v>166</v>
      </c>
    </row>
    <row r="28" spans="2:26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  <c r="Y28" s="36">
        <f>IF('SEK Fact Sheet (SWE)'!Y28="","",'SEK Fact Sheet (SWE)'!Y28)</f>
        <v>148</v>
      </c>
      <c r="Z28" s="35">
        <f>IF('SEK Fact Sheet (SWE)'!Z28="","",'SEK Fact Sheet (SWE)'!Z28)</f>
        <v>261</v>
      </c>
    </row>
    <row r="29" spans="2:26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  <c r="Y29" s="32">
        <f>IF('SEK Fact Sheet (SWE)'!Y29="","",'SEK Fact Sheet (SWE)'!Y29)</f>
        <v>-22</v>
      </c>
      <c r="Z29" s="31">
        <f>IF('SEK Fact Sheet (SWE)'!Z29="","",'SEK Fact Sheet (SWE)'!Z29)</f>
        <v>-33</v>
      </c>
    </row>
    <row r="30" spans="2:26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  <c r="Y30" s="34">
        <f>IF('SEK Fact Sheet (SWE)'!Y30="","",'SEK Fact Sheet (SWE)'!Y30)</f>
        <v>-121</v>
      </c>
      <c r="Z30" s="33">
        <f>IF('SEK Fact Sheet (SWE)'!Z30="","",'SEK Fact Sheet (SWE)'!Z30)</f>
        <v>-189</v>
      </c>
    </row>
    <row r="31" spans="2:26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  <c r="Y31" s="36">
        <f>IF('SEK Fact Sheet (SWE)'!Y31="","",'SEK Fact Sheet (SWE)'!Y31)</f>
        <v>6</v>
      </c>
      <c r="Z31" s="35">
        <f>IF('SEK Fact Sheet (SWE)'!Z31="","",'SEK Fact Sheet (SWE)'!Z31)</f>
        <v>38</v>
      </c>
    </row>
    <row r="32" spans="2:26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  <c r="Y32" s="26">
        <f>IF('SEK Fact Sheet (SWE)'!Y32="","",'SEK Fact Sheet (SWE)'!Y32)</f>
        <v>4.0540540540540543E-2</v>
      </c>
      <c r="Z32" s="25">
        <f>IF('SEK Fact Sheet (SWE)'!Z32="","",'SEK Fact Sheet (SWE)'!Z32)</f>
        <v>0.14559386973180077</v>
      </c>
    </row>
    <row r="33" spans="2:26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  <c r="Y33" s="29">
        <f>IF('SEK Fact Sheet (SWE)'!Y33="","",'SEK Fact Sheet (SWE)'!Y33)</f>
        <v>209.91309999999999</v>
      </c>
      <c r="Z33" s="28">
        <f>IF('SEK Fact Sheet (SWE)'!Z33="","",'SEK Fact Sheet (SWE)'!Z33)</f>
        <v>207.91309999999999</v>
      </c>
    </row>
    <row r="34" spans="2:26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  <c r="Y34" s="9" t="str">
        <f>IF('SEK Fact Sheet (SWE)'!Y34="","",'SEK Fact Sheet (SWE)'!Y34)</f>
        <v/>
      </c>
      <c r="Z34" s="8" t="str">
        <f>IF('SEK Fact Sheet (SWE)'!Z34="","",'SEK Fact Sheet (SWE)'!Z34)</f>
        <v/>
      </c>
    </row>
    <row r="35" spans="2:26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  <c r="Y35" s="38" t="str">
        <f>IF('SEK Fact Sheet (SWE)'!Y35="","",'SEK Fact Sheet (SWE)'!Y35)</f>
        <v/>
      </c>
      <c r="Z35" s="37" t="str">
        <f>IF('SEK Fact Sheet (SWE)'!Z35="","",'SEK Fact Sheet (SWE)'!Z35)</f>
        <v/>
      </c>
    </row>
    <row r="36" spans="2:26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  <c r="Y36" s="40">
        <f>IF('SEK Fact Sheet (SWE)'!Y36="","",'SEK Fact Sheet (SWE)'!Y36)</f>
        <v>7.2</v>
      </c>
      <c r="Z36" s="39">
        <f>IF('SEK Fact Sheet (SWE)'!Z36="","",'SEK Fact Sheet (SWE)'!Z36)</f>
        <v>12.5</v>
      </c>
    </row>
    <row r="37" spans="2:26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  <c r="Y37" s="43">
        <f>IF('SEK Fact Sheet (SWE)'!Y37="","",'SEK Fact Sheet (SWE)'!Y37)</f>
        <v>4.8</v>
      </c>
      <c r="Z37" s="42">
        <f>IF('SEK Fact Sheet (SWE)'!Z37="","",'SEK Fact Sheet (SWE)'!Z37)</f>
        <v>7</v>
      </c>
    </row>
    <row r="38" spans="2:26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  <c r="Y38" s="43">
        <f>IF('SEK Fact Sheet (SWE)'!Y38="","",'SEK Fact Sheet (SWE)'!Y38)</f>
        <v>2.4</v>
      </c>
      <c r="Z38" s="42">
        <f>IF('SEK Fact Sheet (SWE)'!Z38="","",'SEK Fact Sheet (SWE)'!Z38)</f>
        <v>5.5</v>
      </c>
    </row>
    <row r="39" spans="2:26" ht="6.75" customHeight="1" x14ac:dyDescent="0.15"/>
    <row r="40" spans="2:26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2:26" x14ac:dyDescent="0.15">
      <c r="B41" s="27"/>
    </row>
    <row r="43" spans="2:26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  <c r="Y44" s="5" t="str">
        <f>IF('SEK Fact Sheet (SWE)'!Y44="","",'SEK Fact Sheet (SWE)'!Y44)</f>
        <v>2020</v>
      </c>
      <c r="Z44" s="5" t="str">
        <f>IF('SEK Fact Sheet (SWE)'!Z44="","",'SEK Fact Sheet (SWE)'!Z44)</f>
        <v>2020</v>
      </c>
    </row>
    <row r="45" spans="2:26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  <c r="Y45" s="7" t="str">
        <f>IF('SEK Fact Sheet (SWE)'!Y45="","",'SEK Fact Sheet (SWE)'!Y45)</f>
        <v>Q3</v>
      </c>
      <c r="Z45" s="7" t="str">
        <f>IF('SEK Fact Sheet (SWE)'!Z45="","",'SEK Fact Sheet (SWE)'!Z45)</f>
        <v>Q4</v>
      </c>
    </row>
    <row r="46" spans="2:26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  <c r="Y46" s="32">
        <f>IF('SEK Fact Sheet (SWE)'!Y46="","",'SEK Fact Sheet (SWE)'!Y46)</f>
        <v>29</v>
      </c>
      <c r="Z46" s="31">
        <f>IF('SEK Fact Sheet (SWE)'!Z46="","",'SEK Fact Sheet (SWE)'!Z46)</f>
        <v>0</v>
      </c>
    </row>
    <row r="47" spans="2:26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  <c r="Y47" s="34">
        <f>IF('SEK Fact Sheet (SWE)'!Y47="","",'SEK Fact Sheet (SWE)'!Y47)</f>
        <v>47</v>
      </c>
      <c r="Z47" s="33">
        <f>IF('SEK Fact Sheet (SWE)'!Z47="","",'SEK Fact Sheet (SWE)'!Z47)</f>
        <v>39</v>
      </c>
    </row>
    <row r="48" spans="2:26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  <c r="Y48" s="36">
        <f>IF('SEK Fact Sheet (SWE)'!Y48="","",'SEK Fact Sheet (SWE)'!Y48)</f>
        <v>75</v>
      </c>
      <c r="Z48" s="35">
        <f>IF('SEK Fact Sheet (SWE)'!Z48="","",'SEK Fact Sheet (SWE)'!Z48)</f>
        <v>39</v>
      </c>
    </row>
    <row r="49" spans="2:26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  <c r="Y49" s="32">
        <f>IF('SEK Fact Sheet (SWE)'!Y49="","",'SEK Fact Sheet (SWE)'!Y49)</f>
        <v>-16</v>
      </c>
      <c r="Z49" s="31">
        <f>IF('SEK Fact Sheet (SWE)'!Z49="","",'SEK Fact Sheet (SWE)'!Z49)</f>
        <v>-2</v>
      </c>
    </row>
    <row r="50" spans="2:26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  <c r="Y50" s="34">
        <f>IF('SEK Fact Sheet (SWE)'!Y50="","",'SEK Fact Sheet (SWE)'!Y50)</f>
        <v>-63</v>
      </c>
      <c r="Z50" s="33">
        <f>IF('SEK Fact Sheet (SWE)'!Z50="","",'SEK Fact Sheet (SWE)'!Z50)</f>
        <v>-58</v>
      </c>
    </row>
    <row r="51" spans="2:26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  <c r="Y51" s="36">
        <f>IF('SEK Fact Sheet (SWE)'!Y51="","",'SEK Fact Sheet (SWE)'!Y51)</f>
        <v>-4</v>
      </c>
      <c r="Z51" s="35">
        <f>IF('SEK Fact Sheet (SWE)'!Z51="","",'SEK Fact Sheet (SWE)'!Z51)</f>
        <v>-21</v>
      </c>
    </row>
    <row r="52" spans="2:26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  <c r="Y52" s="26">
        <f>IF('SEK Fact Sheet (SWE)'!Y52="","",'SEK Fact Sheet (SWE)'!Y52)</f>
        <v>-5.3333333333333337E-2</v>
      </c>
      <c r="Z52" s="25">
        <f>IF('SEK Fact Sheet (SWE)'!Z52="","",'SEK Fact Sheet (SWE)'!Z52)</f>
        <v>-0.53846153846153844</v>
      </c>
    </row>
    <row r="53" spans="2:26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  <c r="Y53" s="29">
        <f>IF('SEK Fact Sheet (SWE)'!Y53="","",'SEK Fact Sheet (SWE)'!Y53)</f>
        <v>67</v>
      </c>
      <c r="Z53" s="28">
        <f>IF('SEK Fact Sheet (SWE)'!Z53="","",'SEK Fact Sheet (SWE)'!Z53)</f>
        <v>67</v>
      </c>
    </row>
    <row r="54" spans="2:26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  <c r="Y54" s="9" t="str">
        <f>IF('SEK Fact Sheet (SWE)'!Y54="","",'SEK Fact Sheet (SWE)'!Y54)</f>
        <v/>
      </c>
      <c r="Z54" s="8" t="str">
        <f>IF('SEK Fact Sheet (SWE)'!Z54="","",'SEK Fact Sheet (SWE)'!Z54)</f>
        <v/>
      </c>
    </row>
    <row r="55" spans="2:26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  <c r="Y55" s="38" t="str">
        <f>IF('SEK Fact Sheet (SWE)'!Y55="","",'SEK Fact Sheet (SWE)'!Y55)</f>
        <v/>
      </c>
      <c r="Z55" s="37" t="str">
        <f>IF('SEK Fact Sheet (SWE)'!Z55="","",'SEK Fact Sheet (SWE)'!Z55)</f>
        <v/>
      </c>
    </row>
    <row r="56" spans="2:26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  <c r="Y56" s="40">
        <f>IF('SEK Fact Sheet (SWE)'!Y56="","",'SEK Fact Sheet (SWE)'!Y56)</f>
        <v>19.3</v>
      </c>
      <c r="Z56" s="39">
        <f>IF('SEK Fact Sheet (SWE)'!Z56="","",'SEK Fact Sheet (SWE)'!Z56)</f>
        <v>14.2</v>
      </c>
    </row>
    <row r="57" spans="2:26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  <c r="Y57" s="46">
        <f>IF('SEK Fact Sheet (SWE)'!Y57="","",'SEK Fact Sheet (SWE)'!Y57)</f>
        <v>4.0999999999999996</v>
      </c>
      <c r="Z57" s="45">
        <f>IF('SEK Fact Sheet (SWE)'!Z57="","",'SEK Fact Sheet (SWE)'!Z57)</f>
        <v>-4.7</v>
      </c>
    </row>
    <row r="58" spans="2:26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  <c r="Y58" s="46">
        <f>IF('SEK Fact Sheet (SWE)'!Y58="","",'SEK Fact Sheet (SWE)'!Y58)</f>
        <v>0</v>
      </c>
      <c r="Z58" s="45">
        <f>IF('SEK Fact Sheet (SWE)'!Z58="","",'SEK Fact Sheet (SWE)'!Z58)</f>
        <v>0</v>
      </c>
    </row>
    <row r="59" spans="2:26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  <c r="Y59" s="46">
        <f>IF('SEK Fact Sheet (SWE)'!Y59="","",'SEK Fact Sheet (SWE)'!Y59)</f>
        <v>-22.2</v>
      </c>
      <c r="Z59" s="45">
        <f>IF('SEK Fact Sheet (SWE)'!Z59="","",'SEK Fact Sheet (SWE)'!Z59)</f>
        <v>0</v>
      </c>
    </row>
    <row r="60" spans="2:26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  <c r="Y60" s="46">
        <f>IF('SEK Fact Sheet (SWE)'!Y60="","",'SEK Fact Sheet (SWE)'!Y60)</f>
        <v>19.3</v>
      </c>
      <c r="Z60" s="45">
        <f>IF('SEK Fact Sheet (SWE)'!Z60="","",'SEK Fact Sheet (SWE)'!Z60)</f>
        <v>14.2</v>
      </c>
    </row>
    <row r="61" spans="2:26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  <c r="Y61" s="46">
        <f>IF('SEK Fact Sheet (SWE)'!Y61="","",'SEK Fact Sheet (SWE)'!Y61)</f>
        <v>-2.6</v>
      </c>
      <c r="Z61" s="45">
        <f>IF('SEK Fact Sheet (SWE)'!Z61="","",'SEK Fact Sheet (SWE)'!Z61)</f>
        <v>-4.7</v>
      </c>
    </row>
    <row r="62" spans="2:26" ht="6.75" customHeight="1" x14ac:dyDescent="0.15"/>
    <row r="63" spans="2:26" x14ac:dyDescent="0.15">
      <c r="B63" s="27" t="s">
        <v>15</v>
      </c>
    </row>
    <row r="64" spans="2:26" x14ac:dyDescent="0.15">
      <c r="B64" s="27"/>
    </row>
    <row r="66" spans="2:26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2:26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  <c r="Y67" s="5" t="str">
        <f>IF('SEK Fact Sheet (SWE)'!Y67="","",'SEK Fact Sheet (SWE)'!Y67)</f>
        <v>2020</v>
      </c>
      <c r="Z67" s="5" t="str">
        <f>IF('SEK Fact Sheet (SWE)'!Z67="","",'SEK Fact Sheet (SWE)'!Z67)</f>
        <v>2020</v>
      </c>
    </row>
    <row r="68" spans="2:26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  <c r="Y68" s="7" t="str">
        <f>IF('SEK Fact Sheet (SWE)'!Y68="","",'SEK Fact Sheet (SWE)'!Y68)</f>
        <v>Q3</v>
      </c>
      <c r="Z68" s="7" t="str">
        <f>IF('SEK Fact Sheet (SWE)'!Z68="","",'SEK Fact Sheet (SWE)'!Z68)</f>
        <v>Q4</v>
      </c>
    </row>
    <row r="69" spans="2:26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  <c r="Y69" s="32">
        <f>IF('SEK Fact Sheet (SWE)'!Y69="","",'SEK Fact Sheet (SWE)'!Y69)</f>
        <v>197</v>
      </c>
      <c r="Z69" s="31">
        <f>IF('SEK Fact Sheet (SWE)'!Z69="","",'SEK Fact Sheet (SWE)'!Z69)</f>
        <v>167</v>
      </c>
    </row>
    <row r="70" spans="2:26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  <c r="Y70" s="34">
        <f>IF('SEK Fact Sheet (SWE)'!Y70="","",'SEK Fact Sheet (SWE)'!Y70)</f>
        <v>200</v>
      </c>
      <c r="Z70" s="33">
        <f>IF('SEK Fact Sheet (SWE)'!Z70="","",'SEK Fact Sheet (SWE)'!Z70)</f>
        <v>102</v>
      </c>
    </row>
    <row r="71" spans="2:26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  <c r="Y71" s="36">
        <f>IF('SEK Fact Sheet (SWE)'!Y71="","",'SEK Fact Sheet (SWE)'!Y71)</f>
        <v>349</v>
      </c>
      <c r="Z71" s="35">
        <f>IF('SEK Fact Sheet (SWE)'!Z71="","",'SEK Fact Sheet (SWE)'!Z71)</f>
        <v>240</v>
      </c>
    </row>
    <row r="72" spans="2:26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  <c r="Y72" s="32">
        <f>IF('SEK Fact Sheet (SWE)'!Y72="","",'SEK Fact Sheet (SWE)'!Y72)</f>
        <v>-30</v>
      </c>
      <c r="Z72" s="31">
        <f>IF('SEK Fact Sheet (SWE)'!Z72="","",'SEK Fact Sheet (SWE)'!Z72)</f>
        <v>-30</v>
      </c>
    </row>
    <row r="73" spans="2:26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  <c r="Y73" s="34">
        <f>IF('SEK Fact Sheet (SWE)'!Y73="","",'SEK Fact Sheet (SWE)'!Y73)</f>
        <v>-226</v>
      </c>
      <c r="Z73" s="33">
        <f>IF('SEK Fact Sheet (SWE)'!Z73="","",'SEK Fact Sheet (SWE)'!Z73)</f>
        <v>-181</v>
      </c>
    </row>
    <row r="74" spans="2:26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  <c r="Y74" s="36">
        <f>IF('SEK Fact Sheet (SWE)'!Y74="","",'SEK Fact Sheet (SWE)'!Y74)</f>
        <v>92</v>
      </c>
      <c r="Z74" s="35">
        <f>IF('SEK Fact Sheet (SWE)'!Z74="","",'SEK Fact Sheet (SWE)'!Z74)</f>
        <v>29</v>
      </c>
    </row>
    <row r="75" spans="2:26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  <c r="Y75" s="26">
        <f>IF('SEK Fact Sheet (SWE)'!Y75="","",'SEK Fact Sheet (SWE)'!Y75)</f>
        <v>0.26361031518624639</v>
      </c>
      <c r="Z75" s="25">
        <f>IF('SEK Fact Sheet (SWE)'!Z75="","",'SEK Fact Sheet (SWE)'!Z75)</f>
        <v>0.12083333333333333</v>
      </c>
    </row>
    <row r="76" spans="2:26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  <c r="Y76" s="29">
        <f>IF('SEK Fact Sheet (SWE)'!Y76="","",'SEK Fact Sheet (SWE)'!Y76)</f>
        <v>266</v>
      </c>
      <c r="Z76" s="28">
        <f>IF('SEK Fact Sheet (SWE)'!Z76="","",'SEK Fact Sheet (SWE)'!Z76)</f>
        <v>273</v>
      </c>
    </row>
    <row r="77" spans="2:26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  <c r="Y77" s="9" t="str">
        <f>IF('SEK Fact Sheet (SWE)'!Y77="","",'SEK Fact Sheet (SWE)'!Y77)</f>
        <v/>
      </c>
      <c r="Z77" s="8" t="str">
        <f>IF('SEK Fact Sheet (SWE)'!Z77="","",'SEK Fact Sheet (SWE)'!Z77)</f>
        <v/>
      </c>
    </row>
    <row r="78" spans="2:26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  <c r="Y78" s="38" t="str">
        <f>IF('SEK Fact Sheet (SWE)'!Y78="","",'SEK Fact Sheet (SWE)'!Y78)</f>
        <v/>
      </c>
      <c r="Z78" s="37" t="str">
        <f>IF('SEK Fact Sheet (SWE)'!Z78="","",'SEK Fact Sheet (SWE)'!Z78)</f>
        <v/>
      </c>
    </row>
    <row r="79" spans="2:26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  <c r="Y79" s="40">
        <f>IF('SEK Fact Sheet (SWE)'!Y79="","",'SEK Fact Sheet (SWE)'!Y79)</f>
        <v>116.5</v>
      </c>
      <c r="Z79" s="39">
        <f>IF('SEK Fact Sheet (SWE)'!Z79="","",'SEK Fact Sheet (SWE)'!Z79)</f>
        <v>115.6</v>
      </c>
    </row>
    <row r="80" spans="2:26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  <c r="Y80" s="46">
        <f>IF('SEK Fact Sheet (SWE)'!Y80="","",'SEK Fact Sheet (SWE)'!Y80)</f>
        <v>9</v>
      </c>
      <c r="Z80" s="45">
        <f>IF('SEK Fact Sheet (SWE)'!Z80="","",'SEK Fact Sheet (SWE)'!Z80)</f>
        <v>5.0999999999999996</v>
      </c>
    </row>
    <row r="81" spans="2:26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  <c r="Y81" s="46">
        <f>IF('SEK Fact Sheet (SWE)'!Y81="","",'SEK Fact Sheet (SWE)'!Y81)</f>
        <v>69.3</v>
      </c>
      <c r="Z81" s="45">
        <f>IF('SEK Fact Sheet (SWE)'!Z81="","",'SEK Fact Sheet (SWE)'!Z81)</f>
        <v>69.099999999999994</v>
      </c>
    </row>
    <row r="82" spans="2:26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  <c r="Y82" s="46">
        <f>IF('SEK Fact Sheet (SWE)'!Y82="","",'SEK Fact Sheet (SWE)'!Y82)</f>
        <v>2.2000000000000002</v>
      </c>
      <c r="Z82" s="45">
        <f>IF('SEK Fact Sheet (SWE)'!Z82="","",'SEK Fact Sheet (SWE)'!Z82)</f>
        <v>2.4</v>
      </c>
    </row>
    <row r="83" spans="2:26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  <c r="Y83" s="46">
        <f>IF('SEK Fact Sheet (SWE)'!Y83="","",'SEK Fact Sheet (SWE)'!Y83)</f>
        <v>47.2</v>
      </c>
      <c r="Z83" s="45">
        <f>IF('SEK Fact Sheet (SWE)'!Z83="","",'SEK Fact Sheet (SWE)'!Z83)</f>
        <v>46.5</v>
      </c>
    </row>
    <row r="84" spans="2:26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  <c r="Y84" s="46">
        <f>IF('SEK Fact Sheet (SWE)'!Y84="","",'SEK Fact Sheet (SWE)'!Y84)</f>
        <v>6.8</v>
      </c>
      <c r="Z84" s="45">
        <f>IF('SEK Fact Sheet (SWE)'!Z84="","",'SEK Fact Sheet (SWE)'!Z84)</f>
        <v>2.7</v>
      </c>
    </row>
    <row r="85" spans="2:26" ht="6.75" customHeight="1" x14ac:dyDescent="0.15"/>
    <row r="86" spans="2:26" x14ac:dyDescent="0.15">
      <c r="B86" s="27" t="s">
        <v>15</v>
      </c>
    </row>
    <row r="87" spans="2:26" x14ac:dyDescent="0.15">
      <c r="B87" s="27"/>
    </row>
    <row r="89" spans="2:26" x14ac:dyDescent="0.15">
      <c r="C89" s="31"/>
      <c r="D89" s="31"/>
      <c r="F89" s="31"/>
      <c r="H89" s="31"/>
      <c r="J89" s="31"/>
      <c r="L89" s="31"/>
      <c r="N89" s="31"/>
      <c r="P89" s="31"/>
      <c r="R89" s="31"/>
      <c r="T89" s="31"/>
      <c r="V89" s="31"/>
      <c r="X89" s="31"/>
      <c r="Z89" s="31"/>
    </row>
    <row r="90" spans="2:26" x14ac:dyDescent="0.15">
      <c r="C90" s="31"/>
      <c r="D90" s="31"/>
      <c r="F90" s="31"/>
      <c r="H90" s="31"/>
      <c r="J90" s="31"/>
      <c r="L90" s="31"/>
      <c r="N90" s="31"/>
      <c r="P90" s="31"/>
      <c r="R90" s="31"/>
      <c r="T90" s="31"/>
      <c r="V90" s="31"/>
      <c r="X90" s="31"/>
      <c r="Z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70" zoomScaleNormal="70" workbookViewId="0">
      <selection activeCell="F8" sqref="F8"/>
    </sheetView>
  </sheetViews>
  <sheetFormatPr defaultColWidth="16" defaultRowHeight="9" x14ac:dyDescent="0.15"/>
  <cols>
    <col min="1" max="1" width="68" style="63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65" t="s">
        <v>85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66" t="s">
        <v>65</v>
      </c>
      <c r="B5" s="67"/>
      <c r="C5" s="68" t="s">
        <v>66</v>
      </c>
      <c r="D5" s="68" t="s">
        <v>67</v>
      </c>
      <c r="E5" s="68" t="s">
        <v>68</v>
      </c>
      <c r="F5" s="68" t="s">
        <v>69</v>
      </c>
      <c r="G5" s="68" t="s">
        <v>70</v>
      </c>
      <c r="H5" s="68" t="s">
        <v>71</v>
      </c>
      <c r="I5" s="68" t="s">
        <v>72</v>
      </c>
      <c r="J5" s="68" t="s">
        <v>73</v>
      </c>
      <c r="K5" s="68" t="s">
        <v>74</v>
      </c>
    </row>
    <row r="6" spans="1:11" ht="15.75" x14ac:dyDescent="0.15">
      <c r="A6" s="67"/>
      <c r="B6" s="67"/>
      <c r="C6" s="69"/>
      <c r="D6" s="69"/>
      <c r="E6" s="69"/>
      <c r="F6" s="69"/>
      <c r="G6" s="69"/>
      <c r="H6" s="69"/>
      <c r="I6" s="69"/>
      <c r="J6" s="69"/>
      <c r="K6" s="69"/>
    </row>
    <row r="7" spans="1:11" ht="126" x14ac:dyDescent="0.15">
      <c r="A7" s="70" t="s">
        <v>75</v>
      </c>
      <c r="B7" s="71"/>
      <c r="C7" s="72" t="s">
        <v>76</v>
      </c>
      <c r="D7" s="72" t="s">
        <v>77</v>
      </c>
      <c r="E7" s="73" t="s">
        <v>87</v>
      </c>
      <c r="F7" s="73" t="s">
        <v>88</v>
      </c>
      <c r="G7" s="73" t="s">
        <v>78</v>
      </c>
      <c r="H7" s="73" t="s">
        <v>89</v>
      </c>
      <c r="I7" s="73" t="s">
        <v>90</v>
      </c>
      <c r="J7" s="73" t="s">
        <v>91</v>
      </c>
      <c r="K7" s="73" t="s">
        <v>92</v>
      </c>
    </row>
    <row r="8" spans="1:11" ht="110.25" x14ac:dyDescent="0.15">
      <c r="A8" s="74" t="s">
        <v>79</v>
      </c>
      <c r="B8" s="75"/>
      <c r="C8" s="76" t="s">
        <v>76</v>
      </c>
      <c r="D8" s="76" t="s">
        <v>93</v>
      </c>
      <c r="E8" s="76" t="s">
        <v>94</v>
      </c>
      <c r="F8" s="76" t="s">
        <v>95</v>
      </c>
      <c r="G8" s="77" t="s">
        <v>80</v>
      </c>
      <c r="H8" s="77" t="s">
        <v>96</v>
      </c>
      <c r="I8" s="77" t="s">
        <v>90</v>
      </c>
      <c r="J8" s="77" t="s">
        <v>97</v>
      </c>
      <c r="K8" s="77" t="s">
        <v>98</v>
      </c>
    </row>
    <row r="9" spans="1:11" ht="110.25" x14ac:dyDescent="0.15">
      <c r="A9" s="70" t="s">
        <v>81</v>
      </c>
      <c r="B9" s="71"/>
      <c r="C9" s="72" t="s">
        <v>76</v>
      </c>
      <c r="D9" s="72" t="s">
        <v>77</v>
      </c>
      <c r="E9" s="73" t="s">
        <v>99</v>
      </c>
      <c r="F9" s="73" t="s">
        <v>100</v>
      </c>
      <c r="G9" s="73" t="s">
        <v>80</v>
      </c>
      <c r="H9" s="73" t="s">
        <v>89</v>
      </c>
      <c r="I9" s="73" t="s">
        <v>90</v>
      </c>
      <c r="J9" s="73" t="s">
        <v>101</v>
      </c>
      <c r="K9" s="73" t="s">
        <v>98</v>
      </c>
    </row>
    <row r="10" spans="1:11" ht="110.25" x14ac:dyDescent="0.15">
      <c r="A10" s="74" t="s">
        <v>82</v>
      </c>
      <c r="B10" s="75"/>
      <c r="C10" s="76" t="s">
        <v>76</v>
      </c>
      <c r="D10" s="76" t="s">
        <v>93</v>
      </c>
      <c r="E10" s="76" t="s">
        <v>94</v>
      </c>
      <c r="F10" s="76" t="s">
        <v>95</v>
      </c>
      <c r="G10" s="77" t="s">
        <v>78</v>
      </c>
      <c r="H10" s="77" t="s">
        <v>102</v>
      </c>
      <c r="I10" s="77" t="s">
        <v>90</v>
      </c>
      <c r="J10" s="77" t="s">
        <v>103</v>
      </c>
      <c r="K10" s="77" t="s">
        <v>98</v>
      </c>
    </row>
    <row r="11" spans="1:11" ht="110.25" x14ac:dyDescent="0.15">
      <c r="A11" s="70" t="s">
        <v>83</v>
      </c>
      <c r="B11" s="71"/>
      <c r="C11" s="72" t="s">
        <v>76</v>
      </c>
      <c r="D11" s="72" t="s">
        <v>77</v>
      </c>
      <c r="E11" s="73" t="s">
        <v>104</v>
      </c>
      <c r="F11" s="73" t="s">
        <v>105</v>
      </c>
      <c r="G11" s="73" t="s">
        <v>80</v>
      </c>
      <c r="H11" s="73" t="s">
        <v>77</v>
      </c>
      <c r="I11" s="73" t="s">
        <v>90</v>
      </c>
      <c r="J11" s="73" t="s">
        <v>106</v>
      </c>
      <c r="K11" s="73" t="s">
        <v>107</v>
      </c>
    </row>
    <row r="12" spans="1:11" ht="110.25" x14ac:dyDescent="0.15">
      <c r="A12" s="74" t="s">
        <v>84</v>
      </c>
      <c r="B12" s="75"/>
      <c r="C12" s="76" t="s">
        <v>76</v>
      </c>
      <c r="D12" s="76" t="s">
        <v>76</v>
      </c>
      <c r="E12" s="76" t="s">
        <v>108</v>
      </c>
      <c r="F12" s="76" t="s">
        <v>105</v>
      </c>
      <c r="G12" s="77" t="s">
        <v>80</v>
      </c>
      <c r="H12" s="77" t="s">
        <v>77</v>
      </c>
      <c r="I12" s="77" t="s">
        <v>90</v>
      </c>
      <c r="J12" s="77" t="s">
        <v>109</v>
      </c>
      <c r="K12" s="7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2021-02-24T21:22:35Z</dcterms:modified>
</cp:coreProperties>
</file>